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sites.centerit.dk\DavWWWRoot\projekter\HME\Delte dokumenter\HME dokumenter\AEM\Ernæring\Vidste du at\Revidering 2017\Selve arkene\Småtspisende\Informationsmateriale til E-fokus\"/>
    </mc:Choice>
  </mc:AlternateContent>
  <bookViews>
    <workbookView xWindow="240" yWindow="30" windowWidth="7500" windowHeight="807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M6" i="1" l="1"/>
  <c r="M17" i="1"/>
  <c r="M12" i="1"/>
  <c r="M14" i="1"/>
  <c r="M8" i="1"/>
  <c r="M5" i="1"/>
  <c r="M4" i="1"/>
  <c r="H15" i="1" l="1"/>
  <c r="H6" i="1"/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<sst xmlns="http://schemas.openxmlformats.org/spreadsheetml/2006/main" count="62" uniqueCount="50">
  <si>
    <t>Måltidstype</t>
  </si>
  <si>
    <t>Protein (g)</t>
  </si>
  <si>
    <t>Mættet fedt (g)</t>
  </si>
  <si>
    <t xml:space="preserve">Mellemmåltid # 1 </t>
  </si>
  <si>
    <t>Mellemmåltid #2</t>
  </si>
  <si>
    <t>Mellemmåltid #3</t>
  </si>
  <si>
    <t>Mellemmåltid #4</t>
  </si>
  <si>
    <t xml:space="preserve">Mellemmåltid #5 </t>
  </si>
  <si>
    <t xml:space="preserve">Mellemmåltid #6 </t>
  </si>
  <si>
    <t xml:space="preserve">Mellemmåltid #7 </t>
  </si>
  <si>
    <t xml:space="preserve">Mellemmåltid #8 </t>
  </si>
  <si>
    <t xml:space="preserve">Mellemmåltid #9 </t>
  </si>
  <si>
    <t xml:space="preserve">Mellemmåltid #10 </t>
  </si>
  <si>
    <t>Mellemmåltid #11</t>
  </si>
  <si>
    <t>Mellemmåltid #12</t>
  </si>
  <si>
    <t xml:space="preserve">Mellemmåltid #13 </t>
  </si>
  <si>
    <t>Mellemmåltid #14</t>
  </si>
  <si>
    <t xml:space="preserve">Mellemmåltid #15 </t>
  </si>
  <si>
    <t>Vidste du at….</t>
  </si>
  <si>
    <t>Energi i måltiderne, total</t>
  </si>
  <si>
    <t>Måltidernes indhold af makronæringsstoffer</t>
  </si>
  <si>
    <t>Målgruppe</t>
  </si>
  <si>
    <t>Indhold i måltiderne</t>
  </si>
  <si>
    <t>Energi, total (kJ)</t>
  </si>
  <si>
    <t>Energi, total (kcal)</t>
  </si>
  <si>
    <t>Fedt (E%)</t>
  </si>
  <si>
    <t>Mættet fedt (E%)</t>
  </si>
  <si>
    <t>Protein (E%)</t>
  </si>
  <si>
    <t>Kulhydrat (E%)</t>
  </si>
  <si>
    <t>Tilsat sukker (E%)</t>
  </si>
  <si>
    <t>Tilsat sukker (g)</t>
  </si>
  <si>
    <t>Måltid (g)</t>
  </si>
  <si>
    <t>Mellemmåltider, småtspisende</t>
  </si>
  <si>
    <t>Kostfibre</t>
  </si>
  <si>
    <t>Hindbærtærte med creme fraiche 38%</t>
  </si>
  <si>
    <t>Jordbærgrød med skyr/piskefløde</t>
  </si>
  <si>
    <t>Vaniljeflødeis med henkogt pære og chokoladesauce</t>
  </si>
  <si>
    <t>Mandler, dadler og kærnemælk med fløde</t>
  </si>
  <si>
    <t>"Jordbærdrik med fløde"</t>
  </si>
  <si>
    <t>"Jordskokkesuppe med bacon og creme fraiche"</t>
  </si>
  <si>
    <t>Dessertchokolade og sødmælk</t>
  </si>
  <si>
    <t>1 glas æblemost samt  ½ bolle med smør, paté og syltet dureagurk</t>
  </si>
  <si>
    <t>½ bolle med smør, brie 60+ og marmelade</t>
  </si>
  <si>
    <t>"Bolle med torskerognsalat og sødmælk"</t>
  </si>
  <si>
    <t>Havregrød med marmelade</t>
  </si>
  <si>
    <t>Jordbærkoldskål med kammerjunker</t>
  </si>
  <si>
    <t>Avocado med rejer, mayonnaise og æg</t>
  </si>
  <si>
    <t>Kartoffelporresuppe med fløde, kylling og creme fraiche</t>
  </si>
  <si>
    <t>Høj-protein ernæringsdrik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</si>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</sst>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EDDF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4" fillId="3" borderId="0" xfId="0" applyNumberFormat="1" applyFont="1" applyFill="1" applyBorder="1"/>
    <xf numFmtId="0" fontId="0" fillId="0" borderId="0" xfId="0" applyBorder="1"/>
    <xf numFmtId="1" fontId="4" fillId="4" borderId="2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vertical="center" wrapText="1"/>
    </xf>
    <xf numFmtId="1" fontId="2" fillId="5" borderId="5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6" fillId="5" borderId="6" xfId="0" applyNumberFormat="1" applyFont="1" applyFill="1" applyBorder="1" applyAlignment="1">
      <alignment vertical="center" wrapText="1"/>
    </xf>
    <xf numFmtId="0" fontId="0" fillId="0" borderId="0" xfId="0" applyFill="1"/>
    <xf numFmtId="0" fontId="7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" fontId="2" fillId="5" borderId="1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7" fillId="2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" fontId="9" fillId="3" borderId="0" xfId="0" applyNumberFormat="1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 vertical="center"/>
    </xf>
    <xf numFmtId="1" fontId="4" fillId="4" borderId="0" xfId="0" applyNumberFormat="1" applyFont="1" applyFill="1" applyBorder="1" applyAlignment="1">
      <alignment horizontal="left" vertical="center"/>
    </xf>
    <xf numFmtId="1" fontId="2" fillId="5" borderId="19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5" fillId="4" borderId="4" xfId="0" applyNumberFormat="1" applyFont="1" applyFill="1" applyBorder="1" applyAlignment="1">
      <alignment horizontal="left" vertical="center"/>
    </xf>
    <xf numFmtId="1" fontId="5" fillId="4" borderId="2" xfId="0" applyNumberFormat="1" applyFont="1" applyFill="1" applyBorder="1" applyAlignment="1">
      <alignment horizontal="left" vertical="center"/>
    </xf>
    <xf numFmtId="1" fontId="4" fillId="4" borderId="4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6" xfId="0" applyFont="1" applyBorder="1" applyAlignment="1">
      <alignment horizontal="right" vertical="center" wrapText="1"/>
    </xf>
    <xf numFmtId="1" fontId="7" fillId="0" borderId="8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1" fontId="7" fillId="0" borderId="7" xfId="0" applyNumberFormat="1" applyFont="1" applyFill="1" applyBorder="1" applyAlignment="1">
      <alignment horizontal="right" vertical="center" wrapText="1"/>
    </xf>
    <xf numFmtId="1" fontId="7" fillId="0" borderId="5" xfId="0" applyNumberFormat="1" applyFont="1" applyFill="1" applyBorder="1" applyAlignment="1">
      <alignment horizontal="right" vertical="center" wrapText="1"/>
    </xf>
    <xf numFmtId="1" fontId="1" fillId="0" borderId="5" xfId="0" applyNumberFormat="1" applyFont="1" applyFill="1" applyBorder="1" applyAlignment="1">
      <alignment horizontal="right" vertical="center"/>
    </xf>
    <xf numFmtId="1" fontId="1" fillId="0" borderId="19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" fontId="7" fillId="0" borderId="7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1" fontId="7" fillId="2" borderId="7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1" fontId="7" fillId="2" borderId="7" xfId="0" applyNumberFormat="1" applyFont="1" applyFill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 wrapText="1"/>
    </xf>
    <xf numFmtId="1" fontId="7" fillId="0" borderId="1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7" fillId="2" borderId="10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D6" sqref="D6"/>
    </sheetView>
  </sheetViews>
  <sheetFormatPr defaultRowHeight="12.75" x14ac:dyDescent="0.2"/>
  <cols>
    <col min="1" max="1" width="18.28515625" customWidth="1"/>
    <col min="2" max="2" width="16.5703125" customWidth="1"/>
    <col min="3" max="3" width="19.7109375" customWidth="1"/>
    <col min="4" max="4" width="14.28515625" customWidth="1"/>
    <col min="5" max="5" width="15.28515625" customWidth="1"/>
    <col min="6" max="6" width="9.42578125" customWidth="1"/>
    <col min="7" max="7" width="9.5703125" customWidth="1"/>
    <col min="8" max="8" width="10" customWidth="1"/>
    <col min="9" max="9" width="7.28515625" customWidth="1"/>
    <col min="10" max="10" width="7.42578125" customWidth="1"/>
    <col min="11" max="11" width="9.85546875" customWidth="1"/>
    <col min="14" max="14" width="12.42578125" customWidth="1"/>
    <col min="16" max="16" width="12.85546875" customWidth="1"/>
  </cols>
  <sheetData>
    <row r="1" spans="1:18" ht="21.75" customHeight="1" x14ac:dyDescent="0.25">
      <c r="A1" s="21" t="s">
        <v>18</v>
      </c>
      <c r="B1" s="22"/>
      <c r="C1" s="22"/>
      <c r="D1" s="22"/>
      <c r="E1" s="23"/>
      <c r="F1" s="22"/>
      <c r="G1" s="22"/>
      <c r="H1" s="22"/>
      <c r="I1" s="23"/>
      <c r="J1" s="24"/>
      <c r="K1" s="22"/>
      <c r="L1" s="24"/>
      <c r="M1" s="22"/>
      <c r="N1" s="1"/>
      <c r="O1" s="2"/>
    </row>
    <row r="2" spans="1:18" ht="19.5" customHeight="1" x14ac:dyDescent="0.2">
      <c r="A2" s="25" t="s">
        <v>32</v>
      </c>
      <c r="B2" s="25"/>
      <c r="C2" s="25"/>
      <c r="D2" s="29" t="s">
        <v>19</v>
      </c>
      <c r="E2" s="30"/>
      <c r="F2" s="31" t="s">
        <v>20</v>
      </c>
      <c r="G2" s="32"/>
      <c r="H2" s="32"/>
      <c r="I2" s="32"/>
      <c r="J2" s="32"/>
      <c r="K2" s="32"/>
      <c r="L2" s="32"/>
      <c r="M2" s="33"/>
      <c r="N2" s="3" t="s">
        <v>33</v>
      </c>
    </row>
    <row r="3" spans="1:18" ht="41.25" customHeight="1" x14ac:dyDescent="0.2">
      <c r="A3" s="4" t="s">
        <v>21</v>
      </c>
      <c r="B3" s="4" t="s">
        <v>0</v>
      </c>
      <c r="C3" s="5" t="s">
        <v>22</v>
      </c>
      <c r="D3" s="7" t="s">
        <v>23</v>
      </c>
      <c r="E3" s="12" t="s">
        <v>24</v>
      </c>
      <c r="F3" s="4" t="s">
        <v>25</v>
      </c>
      <c r="G3" s="15" t="s">
        <v>2</v>
      </c>
      <c r="H3" s="4" t="s">
        <v>26</v>
      </c>
      <c r="I3" s="6" t="s">
        <v>1</v>
      </c>
      <c r="J3" s="4" t="s">
        <v>27</v>
      </c>
      <c r="K3" s="5" t="s">
        <v>28</v>
      </c>
      <c r="L3" s="4" t="s">
        <v>30</v>
      </c>
      <c r="M3" s="5" t="s">
        <v>29</v>
      </c>
      <c r="N3" s="26" t="s">
        <v>31</v>
      </c>
      <c r="Q3" s="2"/>
    </row>
    <row r="4" spans="1:18" s="8" customFormat="1" ht="36.75" customHeight="1" x14ac:dyDescent="0.2">
      <c r="A4" s="34" t="s">
        <v>32</v>
      </c>
      <c r="B4" s="35" t="s">
        <v>3</v>
      </c>
      <c r="C4" s="9" t="s">
        <v>34</v>
      </c>
      <c r="D4" s="36">
        <v>1069</v>
      </c>
      <c r="E4" s="37">
        <f>D4/4.18</f>
        <v>255.74162679425839</v>
      </c>
      <c r="F4" s="38">
        <v>5</v>
      </c>
      <c r="G4" s="39">
        <v>8.1</v>
      </c>
      <c r="H4" s="39">
        <v>28</v>
      </c>
      <c r="I4" s="40">
        <v>2.9</v>
      </c>
      <c r="J4" s="38">
        <v>5</v>
      </c>
      <c r="K4" s="41">
        <v>40</v>
      </c>
      <c r="L4" s="39">
        <v>2.5</v>
      </c>
      <c r="M4" s="42">
        <f>L4*17/D4*100</f>
        <v>3.9756782039289056</v>
      </c>
      <c r="N4" s="43" t="s">
        <v>49</v>
      </c>
    </row>
    <row r="5" spans="1:18" ht="42.75" customHeight="1" x14ac:dyDescent="0.2">
      <c r="A5" s="44"/>
      <c r="B5" s="35" t="s">
        <v>4</v>
      </c>
      <c r="C5" s="19" t="s">
        <v>35</v>
      </c>
      <c r="D5" s="45">
        <v>1051</v>
      </c>
      <c r="E5" s="37">
        <f t="shared" ref="E5:E18" si="0">D5/4.18</f>
        <v>251.43540669856461</v>
      </c>
      <c r="F5" s="38">
        <v>5</v>
      </c>
      <c r="G5" s="38">
        <v>7.4</v>
      </c>
      <c r="H5" s="46">
        <v>26.1</v>
      </c>
      <c r="I5" s="40">
        <v>3.2</v>
      </c>
      <c r="J5" s="38">
        <v>5</v>
      </c>
      <c r="K5" s="41">
        <v>54</v>
      </c>
      <c r="L5" s="38">
        <v>18.100000000000001</v>
      </c>
      <c r="M5" s="47">
        <f>L5*17/D5*100</f>
        <v>29.27687916270219</v>
      </c>
      <c r="N5" s="48">
        <v>1.6</v>
      </c>
    </row>
    <row r="6" spans="1:18" ht="50.25" customHeight="1" x14ac:dyDescent="0.2">
      <c r="A6" s="44"/>
      <c r="B6" s="35" t="s">
        <v>5</v>
      </c>
      <c r="C6" s="9" t="s">
        <v>36</v>
      </c>
      <c r="D6" s="36">
        <v>1054</v>
      </c>
      <c r="E6" s="37">
        <f t="shared" si="0"/>
        <v>252.15311004784689</v>
      </c>
      <c r="F6" s="49">
        <v>5</v>
      </c>
      <c r="G6" s="38">
        <v>6.5</v>
      </c>
      <c r="H6" s="46">
        <f>G6*37/D6*100</f>
        <v>22.817836812144211</v>
      </c>
      <c r="I6" s="40">
        <v>3.4</v>
      </c>
      <c r="J6" s="38">
        <v>5</v>
      </c>
      <c r="K6" s="50">
        <v>49</v>
      </c>
      <c r="L6" s="51">
        <v>22.8</v>
      </c>
      <c r="M6" s="47">
        <f>L6*17/D6*100</f>
        <v>36.774193548387096</v>
      </c>
      <c r="N6" s="48">
        <v>1.1000000000000001</v>
      </c>
      <c r="O6" s="28"/>
    </row>
    <row r="7" spans="1:18" ht="44.25" customHeight="1" x14ac:dyDescent="0.2">
      <c r="A7" s="44"/>
      <c r="B7" s="35" t="s">
        <v>6</v>
      </c>
      <c r="C7" s="9" t="s">
        <v>37</v>
      </c>
      <c r="D7" s="52">
        <v>1014</v>
      </c>
      <c r="E7" s="37">
        <f t="shared" si="0"/>
        <v>242.58373205741628</v>
      </c>
      <c r="F7" s="49">
        <v>7</v>
      </c>
      <c r="G7" s="38">
        <v>8.5</v>
      </c>
      <c r="H7" s="46">
        <v>31</v>
      </c>
      <c r="I7" s="53">
        <v>4.2</v>
      </c>
      <c r="J7" s="38">
        <v>7</v>
      </c>
      <c r="K7" s="54">
        <v>40</v>
      </c>
      <c r="L7" s="49">
        <v>0</v>
      </c>
      <c r="M7" s="54">
        <v>0</v>
      </c>
      <c r="N7" s="55">
        <v>1.9</v>
      </c>
    </row>
    <row r="8" spans="1:18" ht="42" customHeight="1" x14ac:dyDescent="0.2">
      <c r="A8" s="44"/>
      <c r="B8" s="35" t="s">
        <v>7</v>
      </c>
      <c r="C8" s="19" t="s">
        <v>39</v>
      </c>
      <c r="D8" s="45">
        <v>980</v>
      </c>
      <c r="E8" s="37">
        <f t="shared" si="0"/>
        <v>234.44976076555025</v>
      </c>
      <c r="F8" s="49">
        <v>8</v>
      </c>
      <c r="G8" s="38">
        <v>12.1</v>
      </c>
      <c r="H8" s="38">
        <v>45.7</v>
      </c>
      <c r="I8" s="40">
        <v>4.4000000000000004</v>
      </c>
      <c r="J8" s="38">
        <v>8</v>
      </c>
      <c r="K8" s="50">
        <v>13</v>
      </c>
      <c r="L8" s="38">
        <v>0.1</v>
      </c>
      <c r="M8" s="47">
        <f>L8*17/D8*100</f>
        <v>0.17346938775510207</v>
      </c>
      <c r="N8" s="48">
        <v>1.2</v>
      </c>
    </row>
    <row r="9" spans="1:18" ht="30" customHeight="1" x14ac:dyDescent="0.2">
      <c r="A9" s="44"/>
      <c r="B9" s="56" t="s">
        <v>8</v>
      </c>
      <c r="C9" s="10" t="s">
        <v>38</v>
      </c>
      <c r="D9" s="57">
        <v>973</v>
      </c>
      <c r="E9" s="37">
        <f t="shared" si="0"/>
        <v>232.7751196172249</v>
      </c>
      <c r="F9" s="58">
        <v>8</v>
      </c>
      <c r="G9" s="38">
        <v>9.3000000000000007</v>
      </c>
      <c r="H9" s="46">
        <v>35.4</v>
      </c>
      <c r="I9" s="59">
        <v>4.8</v>
      </c>
      <c r="J9" s="60">
        <v>8</v>
      </c>
      <c r="K9" s="50">
        <v>36</v>
      </c>
      <c r="L9" s="49" t="s">
        <v>49</v>
      </c>
      <c r="M9" s="54" t="s">
        <v>49</v>
      </c>
      <c r="N9" s="55">
        <v>1</v>
      </c>
    </row>
    <row r="10" spans="1:18" ht="38.25" customHeight="1" x14ac:dyDescent="0.2">
      <c r="A10" s="44"/>
      <c r="B10" s="35" t="s">
        <v>9</v>
      </c>
      <c r="C10" s="11" t="s">
        <v>40</v>
      </c>
      <c r="D10" s="36">
        <v>1030</v>
      </c>
      <c r="E10" s="37">
        <f t="shared" si="0"/>
        <v>246.41148325358853</v>
      </c>
      <c r="F10" s="58">
        <v>11</v>
      </c>
      <c r="G10" s="38">
        <v>8</v>
      </c>
      <c r="H10" s="46">
        <v>28.7</v>
      </c>
      <c r="I10" s="40">
        <v>6.9</v>
      </c>
      <c r="J10" s="60">
        <v>11</v>
      </c>
      <c r="K10" s="54">
        <v>40</v>
      </c>
      <c r="L10" s="49" t="s">
        <v>49</v>
      </c>
      <c r="M10" s="54" t="s">
        <v>49</v>
      </c>
      <c r="N10" s="55" t="s">
        <v>49</v>
      </c>
      <c r="R10" s="27"/>
    </row>
    <row r="11" spans="1:18" ht="51" customHeight="1" x14ac:dyDescent="0.2">
      <c r="A11" s="44"/>
      <c r="B11" s="56" t="s">
        <v>10</v>
      </c>
      <c r="C11" s="10" t="s">
        <v>41</v>
      </c>
      <c r="D11" s="61">
        <v>1061</v>
      </c>
      <c r="E11" s="37">
        <f t="shared" si="0"/>
        <v>253.82775119617227</v>
      </c>
      <c r="F11" s="49">
        <v>12</v>
      </c>
      <c r="G11" s="38">
        <v>5.3</v>
      </c>
      <c r="H11" s="38">
        <v>18.5</v>
      </c>
      <c r="I11" s="62">
        <v>7.6</v>
      </c>
      <c r="J11" s="38">
        <v>12</v>
      </c>
      <c r="K11" s="54">
        <v>44</v>
      </c>
      <c r="L11" s="49">
        <v>0</v>
      </c>
      <c r="M11" s="54">
        <v>0</v>
      </c>
      <c r="N11" s="55">
        <v>1.2</v>
      </c>
    </row>
    <row r="12" spans="1:18" ht="31.5" customHeight="1" x14ac:dyDescent="0.2">
      <c r="A12" s="44"/>
      <c r="B12" s="35" t="s">
        <v>11</v>
      </c>
      <c r="C12" s="19" t="s">
        <v>42</v>
      </c>
      <c r="D12" s="45">
        <v>1045</v>
      </c>
      <c r="E12" s="37">
        <f t="shared" si="0"/>
        <v>250.00000000000003</v>
      </c>
      <c r="F12" s="49">
        <v>13</v>
      </c>
      <c r="G12" s="38">
        <v>9.3000000000000007</v>
      </c>
      <c r="H12" s="38">
        <v>32.9</v>
      </c>
      <c r="I12" s="40">
        <v>7.9</v>
      </c>
      <c r="J12" s="38">
        <v>13</v>
      </c>
      <c r="K12" s="50">
        <v>34</v>
      </c>
      <c r="L12" s="38">
        <v>5</v>
      </c>
      <c r="M12" s="63">
        <f>L12*17/D12*100</f>
        <v>8.133971291866029</v>
      </c>
      <c r="N12" s="64">
        <v>0.9</v>
      </c>
    </row>
    <row r="13" spans="1:18" ht="41.25" customHeight="1" x14ac:dyDescent="0.2">
      <c r="A13" s="44"/>
      <c r="B13" s="56" t="s">
        <v>12</v>
      </c>
      <c r="C13" s="65" t="s">
        <v>43</v>
      </c>
      <c r="D13" s="66">
        <v>1052</v>
      </c>
      <c r="E13" s="37">
        <f>D13/4.18</f>
        <v>251.67464114832538</v>
      </c>
      <c r="F13" s="49">
        <v>14</v>
      </c>
      <c r="G13" s="38">
        <v>6.5</v>
      </c>
      <c r="H13" s="46">
        <v>22.9</v>
      </c>
      <c r="I13" s="59">
        <v>8.4</v>
      </c>
      <c r="J13" s="38">
        <v>14</v>
      </c>
      <c r="K13" s="50">
        <v>39</v>
      </c>
      <c r="L13" s="38">
        <v>0</v>
      </c>
      <c r="M13" s="63">
        <v>0</v>
      </c>
      <c r="N13" s="64">
        <v>1.1000000000000001</v>
      </c>
    </row>
    <row r="14" spans="1:18" ht="36" customHeight="1" x14ac:dyDescent="0.2">
      <c r="A14" s="44"/>
      <c r="B14" s="35" t="s">
        <v>13</v>
      </c>
      <c r="C14" s="19" t="s">
        <v>44</v>
      </c>
      <c r="D14" s="67">
        <v>1048</v>
      </c>
      <c r="E14" s="37">
        <f t="shared" si="0"/>
        <v>250.71770334928232</v>
      </c>
      <c r="F14" s="49">
        <v>14</v>
      </c>
      <c r="G14" s="38">
        <v>6.4</v>
      </c>
      <c r="H14" s="46">
        <v>22.6</v>
      </c>
      <c r="I14" s="53">
        <v>8.6999999999999993</v>
      </c>
      <c r="J14" s="38">
        <v>14</v>
      </c>
      <c r="K14" s="50">
        <v>47</v>
      </c>
      <c r="L14" s="38">
        <v>5</v>
      </c>
      <c r="M14" s="63">
        <f>L14*17/D14*100</f>
        <v>8.1106870229007626</v>
      </c>
      <c r="N14" s="64">
        <v>2.8</v>
      </c>
    </row>
    <row r="15" spans="1:18" ht="40.5" customHeight="1" x14ac:dyDescent="0.2">
      <c r="A15" s="44"/>
      <c r="B15" s="35" t="s">
        <v>14</v>
      </c>
      <c r="C15" s="19" t="s">
        <v>45</v>
      </c>
      <c r="D15" s="45">
        <v>1048</v>
      </c>
      <c r="E15" s="37">
        <f t="shared" si="0"/>
        <v>250.71770334928232</v>
      </c>
      <c r="F15" s="49">
        <v>14</v>
      </c>
      <c r="G15" s="38">
        <v>3.3</v>
      </c>
      <c r="H15" s="46">
        <f>G15*37/D15*100</f>
        <v>11.650763358778624</v>
      </c>
      <c r="I15" s="40">
        <v>8.9</v>
      </c>
      <c r="J15" s="38">
        <v>14</v>
      </c>
      <c r="K15" s="54">
        <v>57</v>
      </c>
      <c r="L15" s="49" t="s">
        <v>49</v>
      </c>
      <c r="M15" s="54" t="s">
        <v>49</v>
      </c>
      <c r="N15" s="55" t="s">
        <v>49</v>
      </c>
    </row>
    <row r="16" spans="1:18" ht="34.5" customHeight="1" x14ac:dyDescent="0.2">
      <c r="A16" s="44"/>
      <c r="B16" s="56" t="s">
        <v>15</v>
      </c>
      <c r="C16" s="20" t="s">
        <v>46</v>
      </c>
      <c r="D16" s="68">
        <v>1067</v>
      </c>
      <c r="E16" s="37">
        <f t="shared" si="0"/>
        <v>255.26315789473685</v>
      </c>
      <c r="F16" s="49">
        <v>15</v>
      </c>
      <c r="G16" s="38">
        <v>2.7</v>
      </c>
      <c r="H16" s="38">
        <v>9.4</v>
      </c>
      <c r="I16" s="59">
        <v>9.4</v>
      </c>
      <c r="J16" s="38">
        <v>15</v>
      </c>
      <c r="K16" s="69">
        <v>9</v>
      </c>
      <c r="L16" s="38">
        <v>0</v>
      </c>
      <c r="M16" s="47">
        <v>0</v>
      </c>
      <c r="N16" s="48">
        <v>3.1</v>
      </c>
    </row>
    <row r="17" spans="1:14" ht="47.25" customHeight="1" x14ac:dyDescent="0.2">
      <c r="A17" s="44"/>
      <c r="B17" s="56" t="s">
        <v>16</v>
      </c>
      <c r="C17" s="10" t="s">
        <v>47</v>
      </c>
      <c r="D17" s="61">
        <v>1036</v>
      </c>
      <c r="E17" s="37">
        <f t="shared" si="0"/>
        <v>247.84688995215313</v>
      </c>
      <c r="F17" s="49">
        <v>16</v>
      </c>
      <c r="G17" s="38">
        <v>12.2</v>
      </c>
      <c r="H17" s="70">
        <v>43.6</v>
      </c>
      <c r="I17" s="62">
        <v>9.5</v>
      </c>
      <c r="J17" s="38">
        <v>16</v>
      </c>
      <c r="K17" s="54">
        <v>11</v>
      </c>
      <c r="L17" s="71">
        <v>0.9</v>
      </c>
      <c r="M17" s="72">
        <f>L17*17/D17*100</f>
        <v>1.4768339768339769</v>
      </c>
      <c r="N17" s="73">
        <v>0</v>
      </c>
    </row>
    <row r="18" spans="1:14" ht="36" customHeight="1" thickBot="1" x14ac:dyDescent="0.25">
      <c r="A18" s="74"/>
      <c r="B18" s="75" t="s">
        <v>17</v>
      </c>
      <c r="C18" s="17" t="s">
        <v>48</v>
      </c>
      <c r="D18" s="76">
        <v>1007</v>
      </c>
      <c r="E18" s="77">
        <f t="shared" si="0"/>
        <v>240.90909090909093</v>
      </c>
      <c r="F18" s="78">
        <v>24</v>
      </c>
      <c r="G18" s="79">
        <v>0.9</v>
      </c>
      <c r="H18" s="79">
        <v>3.3</v>
      </c>
      <c r="I18" s="80">
        <v>14.4</v>
      </c>
      <c r="J18" s="79">
        <v>24</v>
      </c>
      <c r="K18" s="81">
        <v>41</v>
      </c>
      <c r="L18" s="82" t="s">
        <v>49</v>
      </c>
      <c r="M18" s="83" t="s">
        <v>49</v>
      </c>
      <c r="N18" s="84" t="s">
        <v>49</v>
      </c>
    </row>
    <row r="19" spans="1:14" ht="11.25" customHeight="1" x14ac:dyDescent="0.2">
      <c r="A19" s="16"/>
      <c r="B19" s="16"/>
      <c r="C19" s="16"/>
      <c r="D19" s="16"/>
      <c r="E19" s="16"/>
      <c r="F19" s="18"/>
      <c r="G19" s="16"/>
      <c r="H19" s="13"/>
      <c r="I19" s="14"/>
      <c r="J19" s="14"/>
      <c r="K19" s="16"/>
      <c r="L19" s="16"/>
      <c r="M19" s="16"/>
    </row>
  </sheetData>
  <mergeCells count="3">
    <mergeCell ref="D2:E2"/>
    <mergeCell ref="F2:M2"/>
    <mergeCell ref="A4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E6964F-DF37-4AFC-AFA0-628821E52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D210D3-6CB0-49A4-BAD5-06A1A706B1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7DD16-4530-4DDF-A12B-087A364DB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2012-01-05T13:41:42Z</dcterms:created>
  <dcterms:modified xsi:type="dcterms:W3CDTF">2018-11-13T14:38:24Z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